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Quiz" sheetId="2" state="visible" r:id="rId2"/>
    <sheet name="Results" sheetId="3" state="visible" r:id="rId3"/>
  </sheets>
  <definedNames>
    <definedName name="_xlnm.Print_Titles" localSheetId="1">'Quiz'!$1:$2</definedName>
    <definedName name="_xlnm.Print_Titles" localSheetId="2">'Results'!$1:$3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ptos Display"/>
      <b val="1"/>
      <color rgb="0017324D"/>
      <sz val="20"/>
    </font>
    <font>
      <name val="Aptos"/>
      <b val="1"/>
      <color rgb="0017324D"/>
      <sz val="11"/>
    </font>
    <font>
      <name val="Calibri"/>
      <family val="2"/>
      <color theme="10"/>
      <sz val="12"/>
      <scheme val="minor"/>
    </font>
    <font>
      <name val="Aptos"/>
      <color rgb="0017324D"/>
      <sz val="9"/>
      <u val="single"/>
    </font>
    <font>
      <name val="Aptos Display"/>
      <b val="1"/>
      <color rgb="0017324D"/>
      <sz val="18"/>
    </font>
    <font>
      <name val="Aptos"/>
      <b val="1"/>
      <color rgb="00FFFFFF"/>
      <sz val="10"/>
    </font>
    <font>
      <name val="Aptos"/>
      <color rgb="0023313F"/>
    </font>
    <font>
      <name val="Aptos"/>
      <b val="1"/>
      <color rgb="0017324D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bottom style="medium">
        <color rgb="0010273C"/>
      </bottom>
    </border>
  </borders>
  <cellStyleXfs count="2">
    <xf numFmtId="0" fontId="0" fillId="0" borderId="0"/>
    <xf numFmtId="0" fontId="3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1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7" fillId="4" borderId="0" applyAlignment="1" pivotButton="0" quotePrefix="0" xfId="0">
      <alignment vertical="top" wrapText="1"/>
    </xf>
    <xf numFmtId="0" fontId="7" fillId="4" borderId="0" applyAlignment="1" pivotButton="0" quotePrefix="0" xfId="0">
      <alignment vertical="top"/>
    </xf>
    <xf numFmtId="0" fontId="8" fillId="0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dxfs count="3">
    <dxf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24" customWidth="1" min="3" max="3"/>
    <col width="24" customWidth="1" min="4" max="4"/>
  </cols>
  <sheetData>
    <row r="1" ht="32" customHeight="1">
      <c r="A1" s="1" t="inlineStr">
        <is>
          <t>Academy Health Score</t>
        </is>
      </c>
    </row>
    <row r="2" ht="45" customHeight="1">
      <c r="A2" s="2" t="inlineStr">
        <is>
          <t>A ten-question check-up that turns four operating areas into one practical score. Replace the example answers with your own. GymClass's component weights are retained; the answers are a quick self-assessment, not a replacement for the live data.</t>
        </is>
      </c>
    </row>
    <row r="3"/>
    <row r="4" ht="48" customHeight="1">
      <c r="A4" s="3" t="inlineStr">
        <is>
          <t>How to use it</t>
        </is>
      </c>
      <c r="B4" s="2" t="inlineStr">
        <is>
          <t>Choose A, B, C, or D for each question on Quiz. The Results tab averages answered questions within each component and renormalizes the 30/25/20/25 weights when a component is unanswered.</t>
        </is>
      </c>
    </row>
    <row r="5" ht="75" customHeight="1">
      <c r="A5" s="3" t="inlineStr">
        <is>
          <t>How the anchors work</t>
        </is>
      </c>
      <c r="B5" s="2" t="inlineStr">
        <is>
          <t>Retention uses 100 × (1 − quiet-student share ÷ 0.40); revenue uses (collected this month ÷ last month − 0.80) ÷ 0.40; trial conversion uses joined ÷ trials ÷ 0.50; attendance uses attended ÷ booked ÷ 0.90. Each is clamped to 0–100 in GymClass. The answer options map to 100, 67, 33, and 0 for a quick manual estimate.</t>
        </is>
      </c>
    </row>
    <row r="6" ht="32" customHeight="1">
      <c r="A6" s="3" t="inlineStr">
        <is>
          <t>Read the score</t>
        </is>
      </c>
      <c r="B6" s="2" t="inlineStr">
        <is>
          <t>75–100: Healthy. 50–74: Needs attention. Below 50: Fix first. Treat a low component as a place to investigate, not as a verdict on your academy.</t>
        </is>
      </c>
    </row>
    <row r="7" ht="60" customHeight="1">
      <c r="A7" s="3" t="inlineStr">
        <is>
          <t>Manual routine</t>
        </is>
      </c>
      <c r="B7" s="2" t="inlineStr">
        <is>
          <t>Run the quiz once a month with the same definitions. Write down the one action you will take, then compare the next month. Keep counts consistent: use active students, money actually collected, finished trial classes, and resolved bookings.</t>
        </is>
      </c>
    </row>
    <row r="8" ht="48" customHeight="1">
      <c r="A8" s="3" t="inlineStr">
        <is>
          <t>How GymClass does it</t>
        </is>
      </c>
      <c r="B8" s="2" t="inlineStr">
        <is>
          <t>GymClass calculates the live Academy health score from activity and payment data, with the at-risk student list, billing, trial funnel, and attendance available to investigate the component behind the number.</t>
        </is>
      </c>
    </row>
    <row r="9"/>
    <row r="10" ht="15" customHeight="1">
      <c r="A10" s="4" t="inlineStr">
        <is>
          <t>GymClass · Try the live demo → https://demo.gymclass.cc</t>
        </is>
      </c>
    </row>
  </sheetData>
  <mergeCells count="8">
    <mergeCell ref="A1:D1"/>
    <mergeCell ref="B5:D5"/>
    <mergeCell ref="B8:D8"/>
    <mergeCell ref="B4:D4"/>
    <mergeCell ref="A2:D2"/>
    <mergeCell ref="A10:D10"/>
    <mergeCell ref="B7:D7"/>
    <mergeCell ref="B6:D6"/>
  </mergeCells>
  <hyperlinks>
    <hyperlink xmlns:r="http://schemas.openxmlformats.org/officeDocument/2006/relationships" ref="A10" r:id="rId1"/>
  </hyperlinks>
  <pageMargins left="0.25" right="0.25" top="0.5" bottom="0.5" header="0.5" footer="0.5"/>
  <pageSetup fitToHeight="0" fitToWidth="1"/>
  <headerFooter>
    <oddHeader/>
    <oddFooter>&amp;C&amp;"Arial,Regular"&amp;8 GymClass · Try the live demo → https://demo.gymclass.cc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58" customWidth="1" min="2" max="2"/>
    <col width="13" customWidth="1" min="3" max="3"/>
    <col width="27" customWidth="1" min="4" max="4"/>
    <col width="27" customWidth="1" min="5" max="5"/>
    <col width="27" customWidth="1" min="6" max="6"/>
    <col width="27" customWidth="1" min="7" max="7"/>
    <col width="12" customWidth="1" min="8" max="8"/>
  </cols>
  <sheetData>
    <row r="1" ht="24" customHeight="1">
      <c r="A1" s="5" t="inlineStr">
        <is>
          <t>Academy Health Score</t>
        </is>
      </c>
    </row>
    <row r="2" ht="34" customHeight="1">
      <c r="A2" s="6" t="inlineStr">
        <is>
          <t>Component</t>
        </is>
      </c>
      <c r="B2" s="6" t="inlineStr">
        <is>
          <t>Question</t>
        </is>
      </c>
      <c r="C2" s="6" t="inlineStr">
        <is>
          <t>Answer</t>
        </is>
      </c>
      <c r="D2" s="6" t="inlineStr">
        <is>
          <t>A</t>
        </is>
      </c>
      <c r="E2" s="6" t="inlineStr">
        <is>
          <t>B</t>
        </is>
      </c>
      <c r="F2" s="6" t="inlineStr">
        <is>
          <t>C</t>
        </is>
      </c>
      <c r="G2" s="6" t="inlineStr">
        <is>
          <t>D</t>
        </is>
      </c>
      <c r="H2" s="6" t="inlineStr">
        <is>
          <t>Points</t>
        </is>
      </c>
    </row>
    <row r="3" ht="54" customHeight="1">
      <c r="A3" s="2" t="inlineStr">
        <is>
          <t>Retention</t>
        </is>
      </c>
      <c r="B3" s="2" t="inlineStr">
        <is>
          <t>What share of active students are unusually quiet or have not attended in 30 days?</t>
        </is>
      </c>
      <c r="C3" s="7" t="inlineStr">
        <is>
          <t>A</t>
        </is>
      </c>
      <c r="D3" s="2" t="inlineStr">
        <is>
          <t>Below 5%</t>
        </is>
      </c>
      <c r="E3" s="2" t="inlineStr">
        <is>
          <t>5–15%</t>
        </is>
      </c>
      <c r="F3" s="2" t="inlineStr">
        <is>
          <t>15–30%</t>
        </is>
      </c>
      <c r="G3" s="2" t="inlineStr">
        <is>
          <t>Above 30%</t>
        </is>
      </c>
      <c r="H3" s="8">
        <f>IF(C3="","",IF(C3="A",100,IF(C3="B",67,IF(C3="C",33,0))))</f>
        <v/>
      </c>
    </row>
    <row r="4" ht="54" customHeight="1">
      <c r="A4" s="2" t="inlineStr">
        <is>
          <t>Retention</t>
        </is>
      </c>
      <c r="B4" s="2" t="inlineStr">
        <is>
          <t>Can you identify students whose attendance has fallen below their usual pace or stopped for 14 days?</t>
        </is>
      </c>
      <c r="C4" s="7" t="inlineStr">
        <is>
          <t>B</t>
        </is>
      </c>
      <c r="D4" s="2" t="inlineStr">
        <is>
          <t>I review a current list each week</t>
        </is>
      </c>
      <c r="E4" s="2" t="inlineStr">
        <is>
          <t>I check roughly once a month</t>
        </is>
      </c>
      <c r="F4" s="2" t="inlineStr">
        <is>
          <t>Only when someone tells me</t>
        </is>
      </c>
      <c r="G4" s="2" t="inlineStr">
        <is>
          <t>I do not have a reliable way to tell</t>
        </is>
      </c>
      <c r="H4" s="8">
        <f>IF(C4="","",IF(C4="A",100,IF(C4="B",67,IF(C4="C",33,0))))</f>
        <v/>
      </c>
    </row>
    <row r="5" ht="54" customHeight="1">
      <c r="A5" s="2" t="inlineStr">
        <is>
          <t>Retention</t>
        </is>
      </c>
      <c r="B5" s="2" t="inlineStr">
        <is>
          <t>How quickly do you personally contact a student who goes quiet?</t>
        </is>
      </c>
      <c r="C5" s="7" t="inlineStr">
        <is>
          <t>A</t>
        </is>
      </c>
      <c r="D5" s="2" t="inlineStr">
        <is>
          <t>Within a week, with a personal check-in</t>
        </is>
      </c>
      <c r="E5" s="2" t="inlineStr">
        <is>
          <t>Usually within two weeks</t>
        </is>
      </c>
      <c r="F5" s="2" t="inlineStr">
        <is>
          <t>Only after a longer absence</t>
        </is>
      </c>
      <c r="G5" s="2" t="inlineStr">
        <is>
          <t>There is no regular follow-up</t>
        </is>
      </c>
      <c r="H5" s="8">
        <f>IF(C5="","",IF(C5="A",100,IF(C5="B",67,IF(C5="C",33,0))))</f>
        <v/>
      </c>
    </row>
    <row r="6" ht="54" customHeight="1">
      <c r="A6" s="2" t="inlineStr">
        <is>
          <t>Revenue</t>
        </is>
      </c>
      <c r="B6" s="2" t="inlineStr">
        <is>
          <t>How did money collected this month compare with last month?</t>
        </is>
      </c>
      <c r="C6" s="7" t="inlineStr">
        <is>
          <t>B</t>
        </is>
      </c>
      <c r="D6" s="2" t="inlineStr">
        <is>
          <t>Up 10% or more</t>
        </is>
      </c>
      <c r="E6" s="2" t="inlineStr">
        <is>
          <t>About the same (within ±5%)</t>
        </is>
      </c>
      <c r="F6" s="2" t="inlineStr">
        <is>
          <t>Down 5–15%</t>
        </is>
      </c>
      <c r="G6" s="2" t="inlineStr">
        <is>
          <t>Down more than 15%</t>
        </is>
      </c>
      <c r="H6" s="8">
        <f>IF(C6="","",IF(C6="A",100,IF(C6="B",67,IF(C6="C",33,0))))</f>
        <v/>
      </c>
    </row>
    <row r="7" ht="54" customHeight="1">
      <c r="A7" s="2" t="inlineStr">
        <is>
          <t>Revenue</t>
        </is>
      </c>
      <c r="B7" s="2" t="inlineStr">
        <is>
          <t>How do you handle recurring dues and failed payments?</t>
        </is>
      </c>
      <c r="C7" s="7" t="inlineStr">
        <is>
          <t>B</t>
        </is>
      </c>
      <c r="D7" s="2" t="inlineStr">
        <is>
          <t>Autopay is available and failed payments are followed up promptly</t>
        </is>
      </c>
      <c r="E7" s="2" t="inlineStr">
        <is>
          <t>Autopay is set up, but follow-up is inconsistent</t>
        </is>
      </c>
      <c r="F7" s="2" t="inlineStr">
        <is>
          <t>Payments are mostly manual with reminders when noticed</t>
        </is>
      </c>
      <c r="G7" s="2" t="inlineStr">
        <is>
          <t>There is no consistent collection process</t>
        </is>
      </c>
      <c r="H7" s="8">
        <f>IF(C7="","",IF(C7="A",100,IF(C7="B",67,IF(C7="C",33,0))))</f>
        <v/>
      </c>
    </row>
    <row r="8" ht="54" customHeight="1">
      <c r="A8" s="2" t="inlineStr">
        <is>
          <t>Revenue</t>
        </is>
      </c>
      <c r="B8" s="2" t="inlineStr">
        <is>
          <t>When did you last review membership prices against your costs?</t>
        </is>
      </c>
      <c r="C8" s="7" t="inlineStr">
        <is>
          <t>C</t>
        </is>
      </c>
      <c r="D8" s="2" t="inlineStr">
        <is>
          <t>Within 12 months, using current costs</t>
        </is>
      </c>
      <c r="E8" s="2" t="inlineStr">
        <is>
          <t>Within 12 months, but without a full cost review</t>
        </is>
      </c>
      <c r="F8" s="2" t="inlineStr">
        <is>
          <t>More than 12 months ago</t>
        </is>
      </c>
      <c r="G8" s="2" t="inlineStr">
        <is>
          <t>I am not sure</t>
        </is>
      </c>
      <c r="H8" s="8">
        <f>IF(C8="","",IF(C8="A",100,IF(C8="B",67,IF(C8="C",33,0))))</f>
        <v/>
      </c>
    </row>
    <row r="9" ht="54" customHeight="1">
      <c r="A9" s="2" t="inlineStr">
        <is>
          <t>Trial conversion</t>
        </is>
      </c>
      <c r="B9" s="2" t="inlineStr">
        <is>
          <t>Of last month's trial students, what share joined?</t>
        </is>
      </c>
      <c r="C9" s="7" t="inlineStr">
        <is>
          <t>B</t>
        </is>
      </c>
      <c r="D9" s="2" t="inlineStr">
        <is>
          <t>40% or more</t>
        </is>
      </c>
      <c r="E9" s="2" t="inlineStr">
        <is>
          <t>25–39%</t>
        </is>
      </c>
      <c r="F9" s="2" t="inlineStr">
        <is>
          <t>10–24%</t>
        </is>
      </c>
      <c r="G9" s="2" t="inlineStr">
        <is>
          <t>Below 10%</t>
        </is>
      </c>
      <c r="H9" s="8">
        <f>IF(C9="","",IF(C9="A",100,IF(C9="B",67,IF(C9="C",33,0))))</f>
        <v/>
      </c>
    </row>
    <row r="10" ht="54" customHeight="1">
      <c r="A10" s="2" t="inlineStr">
        <is>
          <t>Trial conversion</t>
        </is>
      </c>
      <c r="B10" s="2" t="inlineStr">
        <is>
          <t>How often does a trial student receive a personal follow-up within 24 hours?</t>
        </is>
      </c>
      <c r="C10" s="7" t="inlineStr">
        <is>
          <t>C</t>
        </is>
      </c>
      <c r="D10" s="2" t="inlineStr">
        <is>
          <t>Every trial gets one</t>
        </is>
      </c>
      <c r="E10" s="2" t="inlineStr">
        <is>
          <t>Most trials do</t>
        </is>
      </c>
      <c r="F10" s="2" t="inlineStr">
        <is>
          <t>Only when I remember</t>
        </is>
      </c>
      <c r="G10" s="2" t="inlineStr">
        <is>
          <t>There is no follow-up routine</t>
        </is>
      </c>
      <c r="H10" s="8">
        <f>IF(C10="","",IF(C10="A",100,IF(C10="B",67,IF(C10="C",33,0))))</f>
        <v/>
      </c>
    </row>
    <row r="11" ht="54" customHeight="1">
      <c r="A11" s="2" t="inlineStr">
        <is>
          <t>Attendance</t>
        </is>
      </c>
      <c r="B11" s="2" t="inlineStr">
        <is>
          <t>Among resolved class bookings (completed or no-show), what share were attended?</t>
        </is>
      </c>
      <c r="C11" s="7" t="inlineStr">
        <is>
          <t>A</t>
        </is>
      </c>
      <c r="D11" s="2" t="inlineStr">
        <is>
          <t>90% or more</t>
        </is>
      </c>
      <c r="E11" s="2" t="inlineStr">
        <is>
          <t>80–89%</t>
        </is>
      </c>
      <c r="F11" s="2" t="inlineStr">
        <is>
          <t>70–79%</t>
        </is>
      </c>
      <c r="G11" s="2" t="inlineStr">
        <is>
          <t>Below 70%</t>
        </is>
      </c>
      <c r="H11" s="8">
        <f>IF(C11="","",IF(C11="A",100,IF(C11="B",67,IF(C11="C",33,0))))</f>
        <v/>
      </c>
    </row>
    <row r="12" ht="54" customHeight="1">
      <c r="A12" s="2" t="inlineStr">
        <is>
          <t>Attendance</t>
        </is>
      </c>
      <c r="B12" s="2" t="inlineStr">
        <is>
          <t>How consistently do students follow a booking and cancellation policy, and do you review no-shows?</t>
        </is>
      </c>
      <c r="C12" s="7" t="inlineStr">
        <is>
          <t>B</t>
        </is>
      </c>
      <c r="D12" s="2" t="inlineStr">
        <is>
          <t>Clear policy and no-shows reviewed regularly</t>
        </is>
      </c>
      <c r="E12" s="2" t="inlineStr">
        <is>
          <t>Policy exists; review is occasional</t>
        </is>
      </c>
      <c r="F12" s="2" t="inlineStr">
        <is>
          <t>Rules are informal and rarely reviewed</t>
        </is>
      </c>
      <c r="G12" s="2" t="inlineStr">
        <is>
          <t>No clear policy or tracking</t>
        </is>
      </c>
      <c r="H12" s="8">
        <f>IF(C12="","",IF(C12="A",100,IF(C12="B",67,IF(C12="C",33,0))))</f>
        <v/>
      </c>
    </row>
    <row r="13"/>
    <row r="14" ht="15" customHeight="1">
      <c r="A14" s="4" t="inlineStr">
        <is>
          <t>GymClass · Try the live demo → https://demo.gymclass.cc</t>
        </is>
      </c>
    </row>
  </sheetData>
  <mergeCells count="2">
    <mergeCell ref="A14:H14"/>
    <mergeCell ref="A1:H1"/>
  </mergeCells>
  <conditionalFormatting sqref="H3:H12">
    <cfRule type="cellIs" priority="1" operator="greaterThanOrEqual" dxfId="0">
      <formula>75</formula>
    </cfRule>
    <cfRule type="cellIs" priority="2" operator="between" dxfId="1">
      <formula>50</formula>
      <formula>74</formula>
    </cfRule>
    <cfRule type="cellIs" priority="3" operator="lessThan" dxfId="2">
      <formula>50</formula>
    </cfRule>
  </conditionalFormatting>
  <dataValidations count="1">
    <dataValidation sqref="C3 C4 C5 C6 C7 C8 C9 C10 C11 C12" showDropDown="0" showInputMessage="0" showErrorMessage="0" allowBlank="1" errorTitle="Choose A, B, C, or D" error="Select one of the four answer choices." type="list">
      <formula1>"A,B,C,D"</formula1>
    </dataValidation>
  </dataValidations>
  <hyperlinks>
    <hyperlink xmlns:r="http://schemas.openxmlformats.org/officeDocument/2006/relationships" ref="A14" r:id="rId1"/>
  </hyperlinks>
  <pageMargins left="0.25" right="0.25" top="0.5" bottom="0.5" header="0.5" footer="0.5"/>
  <pageSetup fitToHeight="0" fitToWidth="1"/>
  <headerFooter>
    <oddHeader/>
    <oddFooter>&amp;C&amp;"Arial,Regular"&amp;8 GymClass · Try the live demo → https://demo.gymclass.cc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13" customWidth="1" min="3" max="3"/>
    <col width="76" customWidth="1" min="4" max="4"/>
    <col width="44" customWidth="1" min="5" max="5"/>
  </cols>
  <sheetData>
    <row r="1" ht="24" customHeight="1">
      <c r="A1" s="5" t="inlineStr">
        <is>
          <t>Academy Health Score</t>
        </is>
      </c>
    </row>
    <row r="2" ht="15" customHeight="1">
      <c r="A2" s="2" t="inlineStr"/>
      <c r="B2" s="2" t="inlineStr"/>
      <c r="C2" s="2" t="inlineStr"/>
      <c r="D2" s="2" t="inlineStr"/>
      <c r="E2" s="2" t="inlineStr"/>
    </row>
    <row r="3" ht="34" customHeight="1">
      <c r="A3" s="6" t="inlineStr">
        <is>
          <t>Component</t>
        </is>
      </c>
      <c r="B3" s="6" t="inlineStr">
        <is>
          <t>Score</t>
        </is>
      </c>
      <c r="C3" s="6" t="inlineStr">
        <is>
          <t>Weight</t>
        </is>
      </c>
      <c r="D3" s="6" t="inlineStr">
        <is>
          <t>Advice</t>
        </is>
      </c>
      <c r="E3" s="6" t="inlineStr">
        <is>
          <t>Measured live in GymClass</t>
        </is>
      </c>
    </row>
    <row r="4" ht="82" customHeight="1">
      <c r="A4" s="2" t="inlineStr">
        <is>
          <t>Retention</t>
        </is>
      </c>
      <c r="B4" s="9">
        <f>IF(COUNTIF('Quiz'!$C$3:$C$5,"&lt;&gt;")=0,"",ROUND(AVERAGE('Quiz'!$H$3:$H$5),0))</f>
        <v/>
      </c>
      <c r="C4" s="9" t="n">
        <v>30</v>
      </c>
      <c r="D4" s="8">
        <f>IF(B4="","",IF(B4&gt;=75,"Retention is a strength: keep the weekly at-risk review and personal check-ins. Compare the same quiet-student definition each month so changes are visible.",IF(B4&gt;=50,"Retention is holding up, but the early warning routine could be more consistent. Review the quiet-student list weekly and give each student a clear next step.","Start with a current list of students who are far below their usual attendance or have missed 30 days. Contact the highest-risk students personally and record what happens.")))</f>
        <v/>
      </c>
      <c r="E4" s="2" t="inlineStr">
        <is>
          <t>Academy health score and at-risk list</t>
        </is>
      </c>
    </row>
    <row r="5" ht="82" customHeight="1">
      <c r="A5" s="2" t="inlineStr">
        <is>
          <t>Revenue</t>
        </is>
      </c>
      <c r="B5" s="9">
        <f>IF(COUNTIF('Quiz'!$C$6:$C$8,"&lt;&gt;")=0,"",ROUND(AVERAGE('Quiz'!$H$6:$H$8),0))</f>
        <v/>
      </c>
      <c r="C5" s="9" t="n">
        <v>25</v>
      </c>
      <c r="D5" s="8">
        <f>IF(B5="","",IF(B5&gt;=75,"Collections are steady: keep monitoring money received, not just invoices issued. Check the outstanding balance and follow up quickly when a payment fails.",IF(B5&gt;=50,"Revenue needs a closer monthly review. Compare collections with the previous month, confirm prices still cover costs, and give failed payments a named owner and due date.","Reconcile what was collected against what was due. Set a simple failed-payment follow-up routine and review costs before changing prices or offering discounts.")))</f>
        <v/>
      </c>
      <c r="E5" s="2" t="inlineStr">
        <is>
          <t>Collected revenue and payment follow-up</t>
        </is>
      </c>
    </row>
    <row r="6" ht="82" customHeight="1">
      <c r="A6" s="2" t="inlineStr">
        <is>
          <t>Trial conversion</t>
        </is>
      </c>
      <c r="B6" s="9">
        <f>IF(COUNTIF('Quiz'!$C$9:$C$10,"&lt;&gt;")=0,"",ROUND(AVERAGE('Quiz'!$H$9:$H$10),0))</f>
        <v/>
      </c>
      <c r="C6" s="9" t="n">
        <v>20</v>
      </c>
      <c r="D6" s="8">
        <f>IF(B6="","",IF(B6&gt;=75,"Trials are converting well: keep the welcome and follow-up personal. Review booked, attended, and joined counts by month to catch a drop early.",IF(B6&gt;=50,"There is room to make trial follow-up more dependable. Send a personal message within 24 hours, then schedule two more touches instead of relying on memory.","Begin with the last month's trial list. Mark who booked, attended, and joined; then contact every unconverted student with a clear, low-pressure next step.")))</f>
        <v/>
      </c>
      <c r="E6" s="2" t="inlineStr">
        <is>
          <t>Trial funnel on the Retention page</t>
        </is>
      </c>
    </row>
    <row r="7" ht="82" customHeight="1">
      <c r="A7" s="2" t="inlineStr">
        <is>
          <t>Attendance</t>
        </is>
      </c>
      <c r="B7" s="9">
        <f>IF(COUNTIF('Quiz'!$C$11:$C$12,"&lt;&gt;")=0,"",ROUND(AVERAGE('Quiz'!$H$11:$H$12),0))</f>
        <v/>
      </c>
      <c r="C7" s="9" t="n">
        <v>25</v>
      </c>
      <c r="D7" s="8">
        <f>IF(B7="","",IF(B7&gt;=75,"Attendance is strong: keep class expectations clear and watch the few students whose routine changes. A high average can still hide an individual who has gone quiet.",IF(B7&gt;=50,"Attendance is workable but inconsistent. Check no-shows weekly, make the booking/cancellation rule easy to find, and compare show-up rates by class.","Review the booking list against actual attendance. Clarify how to cancel, follow up on repeated no-shows, and look for schedule or capacity patterns.")))</f>
        <v/>
      </c>
      <c r="E7" s="2" t="inlineStr">
        <is>
          <t>Attendance and completed bookings</t>
        </is>
      </c>
    </row>
    <row r="8"/>
    <row r="9" ht="15" customHeight="1">
      <c r="A9" s="10" t="inlineStr">
        <is>
          <t>Overall academy health</t>
        </is>
      </c>
      <c r="B9" s="9">
        <f>IF(SUMPRODUCT(C4:C7,--(B4:B7&lt;&gt;""))=0,"",ROUND(SUMPRODUCT(B4:B7,C4:C7)/SUMPRODUCT(C4:C7,--(B4:B7&lt;&gt;"")),0))</f>
        <v/>
      </c>
    </row>
    <row r="10" ht="15" customHeight="1">
      <c r="A10" s="10" t="inlineStr">
        <is>
          <t>Band</t>
        </is>
      </c>
      <c r="B10" s="9">
        <f>IF(B9="","",IF(B9&gt;=75,"Healthy",IF(B9&gt;=50,"Needs attention","Fix first")))</f>
        <v/>
      </c>
    </row>
    <row r="11"/>
    <row r="12" ht="40" customHeight="1">
      <c r="A12" s="2" t="inlineStr">
        <is>
          <t>Retention uses 100 × (1 − quiet-student share ÷ 0.40); revenue uses (collected this month ÷ last month − 0.80) ÷ 0.40; trial conversion uses joined ÷ trials ÷ 0.50; attendance uses attended ÷ booked ÷ 0.90. Each is clamped to 0–100 in GymClass. The answer options map to 100, 67, 33, and 0 for a quick manual estimate.</t>
        </is>
      </c>
    </row>
    <row r="13"/>
    <row r="14"/>
    <row r="15" ht="15" customHeight="1">
      <c r="A15" s="4" t="inlineStr">
        <is>
          <t>GymClass · Try the live demo → https://demo.gymclass.cc</t>
        </is>
      </c>
    </row>
  </sheetData>
  <mergeCells count="3">
    <mergeCell ref="A15:E15"/>
    <mergeCell ref="A1:E1"/>
    <mergeCell ref="A12:E13"/>
  </mergeCells>
  <conditionalFormatting sqref="B4:B7">
    <cfRule type="cellIs" priority="1" operator="greaterThanOrEqual" dxfId="0">
      <formula>75</formula>
    </cfRule>
    <cfRule type="cellIs" priority="2" operator="between" dxfId="1">
      <formula>50</formula>
      <formula>74</formula>
    </cfRule>
    <cfRule type="cellIs" priority="3" operator="lessThan" dxfId="2">
      <formula>50</formula>
    </cfRule>
  </conditionalFormatting>
  <conditionalFormatting sqref="B9">
    <cfRule type="cellIs" priority="4" operator="greaterThanOrEqual" dxfId="0">
      <formula>75</formula>
    </cfRule>
    <cfRule type="cellIs" priority="5" operator="between" dxfId="1">
      <formula>50</formula>
      <formula>74</formula>
    </cfRule>
    <cfRule type="cellIs" priority="6" operator="lessThan" dxfId="2">
      <formula>50</formula>
    </cfRule>
  </conditionalFormatting>
  <hyperlinks>
    <hyperlink xmlns:r="http://schemas.openxmlformats.org/officeDocument/2006/relationships" ref="A15" r:id="rId1"/>
  </hyperlinks>
  <pageMargins left="0.25" right="0.25" top="0.5" bottom="0.5" header="0.5" footer="0.5"/>
  <pageSetup fitToHeight="0" fitToWidth="1"/>
  <headerFooter>
    <oddHeader/>
    <oddFooter>&amp;C&amp;"Arial,Regular"&amp;8 GymClass · Try the live demo → https://demo.gymclass.cc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GymClass</dc:creator>
  <dcterms:created xsi:type="dcterms:W3CDTF">2025-01-01T00:00:00Z</dcterms:created>
  <dcterms:modified xsi:type="dcterms:W3CDTF">2025-01-01T00:00:00Z</dcterms:modified>
  <cp:lastModifiedBy>GymClass</cp:lastModifiedBy>
</cp:coreProperties>
</file>